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.shortcut-targets-by-id\0By_KwsUiMg_gS0ZsTXVkQ01PNjA\TheBuro\2020 BST Bytovy soubor Terchovska\04_DSP\17_work\JV 25-03-10 Vycisteni VV\250122_rozpočet (29.2.2024)\SO 101-104\"/>
    </mc:Choice>
  </mc:AlternateContent>
  <xr:revisionPtr revIDLastSave="0" documentId="13_ncr:1_{41BFCAD2-C0C0-4800-94A2-3EC426668A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počet" sheetId="2" r:id="rId1"/>
  </sheets>
  <externalReferences>
    <externalReference r:id="rId2"/>
  </externalReferences>
  <definedNames>
    <definedName name="A">#REF!</definedName>
    <definedName name="DU_TOP_ROZP__Seznam">#REF!</definedName>
    <definedName name="eur">#REF!</definedName>
    <definedName name="KOTOLNA_TOS_Seznam">#REF!</definedName>
    <definedName name="Názov_akcie">#REF!</definedName>
    <definedName name="rv6b">'[1]Rabatt und Name'!$D$12</definedName>
    <definedName name="zaokrouhlit">'[1]Rabatt und Name'!$E$2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4" i="2" l="1"/>
  <c r="K43" i="2"/>
  <c r="K42" i="2" s="1"/>
  <c r="L42" i="2" s="1"/>
  <c r="K40" i="2"/>
  <c r="K39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3" i="2"/>
  <c r="K38" i="2" l="1"/>
  <c r="K2" i="2"/>
  <c r="L2" i="2" s="1"/>
  <c r="K20" i="2"/>
  <c r="L20" i="2" s="1"/>
  <c r="L38" i="2"/>
</calcChain>
</file>

<file path=xl/sharedStrings.xml><?xml version="1.0" encoding="utf-8"?>
<sst xmlns="http://schemas.openxmlformats.org/spreadsheetml/2006/main" count="118" uniqueCount="50">
  <si>
    <t>SO / PS</t>
  </si>
  <si>
    <t>ČÍSLO SO,PS /
 OBJECT NUMNBER</t>
  </si>
  <si>
    <t>PROFESNÝ DIEL / PROFESION PART</t>
  </si>
  <si>
    <t>PORADOVÉ ČÍSLO / 
SERIAL NUMBER</t>
  </si>
  <si>
    <t>NÁZOV STAVEBNÉHO OBJEKTU, PREVÁDZKOVÉHO SÚBORU / 
OBJECT NAME</t>
  </si>
  <si>
    <t>PROJEKTANT  / DESIGNER</t>
  </si>
  <si>
    <t>MNOŽSTEVNÁ JEDNOTKA
MJ</t>
  </si>
  <si>
    <t>MNOŽSTVO</t>
  </si>
  <si>
    <t>JEDNOTKOVÁ CENA</t>
  </si>
  <si>
    <t>CELKOM BEZ DPH</t>
  </si>
  <si>
    <t>CELKOM S DPH</t>
  </si>
  <si>
    <t>SO</t>
  </si>
  <si>
    <t>PRÍPRAVA ÚZEMIA BYTOVÉHO DOMU</t>
  </si>
  <si>
    <t>The Buro, OBH</t>
  </si>
  <si>
    <t>Odstránenie billboard velký</t>
  </si>
  <si>
    <t>ks</t>
  </si>
  <si>
    <t>Odstránenie billboard malý</t>
  </si>
  <si>
    <t>Odstránenie oporného múrika</t>
  </si>
  <si>
    <t>m</t>
  </si>
  <si>
    <t>Odstránenie oplotenie</t>
  </si>
  <si>
    <t>Odstránenie RIS/ PRIS</t>
  </si>
  <si>
    <t xml:space="preserve">Výrub strom/ker  resp. vykopanie stromu určeného na presadenie </t>
  </si>
  <si>
    <t>Odstránenie asfaltovej plochy</t>
  </si>
  <si>
    <t>m2</t>
  </si>
  <si>
    <t>Odstránenie betonóvej plochy</t>
  </si>
  <si>
    <t>Odstránenie asfaltového chodníka</t>
  </si>
  <si>
    <t>Odstránenie betonového chodníka</t>
  </si>
  <si>
    <t>Odstránenie chodníka z betonovej dlažby</t>
  </si>
  <si>
    <t>Odstránenie obrubníkov</t>
  </si>
  <si>
    <t>Odstránenie stožiarov VO</t>
  </si>
  <si>
    <t>Odstránenie stožiarov CDS</t>
  </si>
  <si>
    <t>Odstránenie trávnatej plochy</t>
  </si>
  <si>
    <t>Odstránenie nefunkčného vedenie SLP (SO 207)</t>
  </si>
  <si>
    <t>PRÍPRAVA ÚZEMIA DOTKNUTÉHO ÚZEMIA</t>
  </si>
  <si>
    <t>OBH</t>
  </si>
  <si>
    <t>Demontáž zastávky MHD</t>
  </si>
  <si>
    <t>HRUBÉ TERÉNNE ÚPRAVY BYTOVÉHO DOMU</t>
  </si>
  <si>
    <t>Objem výkopov</t>
  </si>
  <si>
    <t>m3</t>
  </si>
  <si>
    <t>Objem násypov</t>
  </si>
  <si>
    <t>vo výpočte terénnych úprav nie je zohľadnená sanácia územia</t>
  </si>
  <si>
    <t>HRUBÉ TERÉNNE ÚPRAVY DOTKNUTÉHO ÚZEMIA</t>
  </si>
  <si>
    <t>POZNÁMKY</t>
  </si>
  <si>
    <t>viď SO 910</t>
  </si>
  <si>
    <t>viď PS 102</t>
  </si>
  <si>
    <t>viď SO 501-508</t>
  </si>
  <si>
    <t>viď SO 204,205,306</t>
  </si>
  <si>
    <t>viď SO 920</t>
  </si>
  <si>
    <t>viď SO 203</t>
  </si>
  <si>
    <t>viď SO 501-508,509,512,513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</si>
</sst>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sz val="8"/>
      <name val="Arial CE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7">
    <xf numFmtId="0" fontId="0" fillId="0" borderId="0"/>
    <xf numFmtId="0" fontId="1" fillId="2" borderId="1">
      <alignment horizontal="left" vertical="center" wrapText="1"/>
    </xf>
    <xf numFmtId="0" fontId="1" fillId="3" borderId="1">
      <alignment horizontal="left" vertical="center" wrapText="1"/>
    </xf>
    <xf numFmtId="0" fontId="1" fillId="4" borderId="1">
      <alignment horizontal="left" vertical="center" wrapText="1"/>
    </xf>
    <xf numFmtId="49" fontId="2" fillId="0" borderId="3">
      <alignment horizontal="left" vertical="center"/>
    </xf>
    <xf numFmtId="164" fontId="3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1" fillId="2" borderId="2" xfId="1" applyBorder="1" applyAlignment="1">
      <alignment horizontal="center" vertical="center" textRotation="90" wrapText="1"/>
    </xf>
    <xf numFmtId="0" fontId="1" fillId="3" borderId="2" xfId="2" applyBorder="1" applyAlignment="1">
      <alignment horizontal="center" vertical="center" textRotation="90" wrapText="1"/>
    </xf>
    <xf numFmtId="0" fontId="1" fillId="4" borderId="2" xfId="3" applyBorder="1" applyAlignment="1">
      <alignment horizontal="center" vertical="center" textRotation="90" wrapText="1"/>
    </xf>
    <xf numFmtId="49" fontId="2" fillId="0" borderId="2" xfId="4" applyBorder="1" applyAlignment="1">
      <alignment horizontal="center" vertical="center" textRotation="90" wrapText="1"/>
    </xf>
    <xf numFmtId="49" fontId="2" fillId="0" borderId="2" xfId="4" applyBorder="1" applyAlignment="1">
      <alignment horizontal="center" vertical="center" wrapText="1"/>
    </xf>
    <xf numFmtId="49" fontId="2" fillId="0" borderId="2" xfId="4" applyBorder="1" applyAlignment="1">
      <alignment horizontal="center" vertical="center"/>
    </xf>
    <xf numFmtId="164" fontId="2" fillId="0" borderId="2" xfId="5" applyFont="1" applyBorder="1" applyAlignment="1">
      <alignment horizontal="center" vertical="center"/>
    </xf>
    <xf numFmtId="0" fontId="3" fillId="0" borderId="0" xfId="6"/>
    <xf numFmtId="0" fontId="3" fillId="5" borderId="0" xfId="6" applyFill="1"/>
    <xf numFmtId="164" fontId="0" fillId="5" borderId="0" xfId="5" applyFont="1" applyFill="1"/>
    <xf numFmtId="164" fontId="0" fillId="0" borderId="0" xfId="5" applyFont="1"/>
  </cellXfs>
  <cellStyles count="7">
    <cellStyle name="CAST" xfId="1" xr:uid="{45128E51-8DE0-4477-9AB6-C4707ECA579F}"/>
    <cellStyle name="DIL" xfId="3" xr:uid="{095886F4-C895-4DC0-B49D-3A272444BD6B}"/>
    <cellStyle name="Mena 2" xfId="5" xr:uid="{F68AF781-9DB9-4535-9949-C6F8D58F28F4}"/>
    <cellStyle name="Normálna 2" xfId="6" xr:uid="{6A38A1C5-FE85-4B75-8532-23C650247048}"/>
    <cellStyle name="Normální" xfId="0" builtinId="0"/>
    <cellStyle name="SOIO" xfId="2" xr:uid="{D8182AB2-7515-47DA-B6F2-03784EB89633}"/>
    <cellStyle name="TEXT_OBH" xfId="4" xr:uid="{C51AC43F-D473-45DE-8EBC-D2D76857F5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reen%20Group\2_SK_Data\Customer\Net%20Pricelist\Vkp_09sk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storie"/>
      <sheetName val="Seznam firem"/>
      <sheetName val="Rabatt und Name"/>
      <sheetName val="Všeob. obch. podm."/>
      <sheetName val="Preisliste FC300"/>
      <sheetName val="Preisliste VLT2800"/>
      <sheetName val="Preisliste VLT5000"/>
      <sheetName val="Preisliste VLT6000"/>
      <sheetName val="Preisliste VLT8000"/>
      <sheetName val="Preisliste FCM 300"/>
      <sheetName val="Preisliste MCD 3000"/>
      <sheetName val="Preisliste MCD 200"/>
      <sheetName val="Start"/>
      <sheetName val="Info"/>
      <sheetName val="View"/>
      <sheetName val="Matrix_ex"/>
      <sheetName val="PL_200V"/>
      <sheetName val="Matrix_changes"/>
      <sheetName val="Matrix"/>
      <sheetName val="Com_txt"/>
      <sheetName val="Com_price"/>
      <sheetName val="TXT"/>
      <sheetName val="Sheet1"/>
    </sheetNames>
    <sheetDataSet>
      <sheetData sheetId="0"/>
      <sheetData sheetId="1"/>
      <sheetData sheetId="2" refreshError="1">
        <row r="2">
          <cell r="E2">
            <v>-1</v>
          </cell>
        </row>
        <row r="12">
          <cell r="D12">
            <v>29.4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B4682-5BB3-4082-AEB8-85BB3B98B800}">
  <dimension ref="B1:M45"/>
  <sheetViews>
    <sheetView tabSelected="1" workbookViewId="0">
      <selection activeCell="J48" sqref="J48"/>
    </sheetView>
  </sheetViews>
  <sheetFormatPr defaultRowHeight="15" x14ac:dyDescent="0.25"/>
  <cols>
    <col min="1" max="5" width="9.140625" style="8"/>
    <col min="6" max="6" width="51.85546875" style="8" bestFit="1" customWidth="1"/>
    <col min="7" max="7" width="48" style="8" customWidth="1"/>
    <col min="8" max="8" width="9.140625" style="8"/>
    <col min="9" max="9" width="8.5703125" style="8" bestFit="1" customWidth="1"/>
    <col min="10" max="10" width="14.28515625" style="11" bestFit="1" customWidth="1"/>
    <col min="11" max="12" width="12.85546875" style="11" bestFit="1" customWidth="1"/>
    <col min="13" max="13" width="27.85546875" style="11" customWidth="1"/>
    <col min="14" max="16384" width="9.140625" style="8"/>
  </cols>
  <sheetData>
    <row r="1" spans="2:13" ht="109.5" thickBot="1" x14ac:dyDescent="0.25">
      <c r="B1" s="1" t="s">
        <v>0</v>
      </c>
      <c r="C1" s="2" t="s">
        <v>1</v>
      </c>
      <c r="D1" s="3" t="s">
        <v>2</v>
      </c>
      <c r="E1" s="4" t="s">
        <v>3</v>
      </c>
      <c r="F1" s="5" t="s">
        <v>4</v>
      </c>
      <c r="G1" s="6" t="s">
        <v>5</v>
      </c>
      <c r="H1" s="5" t="s">
        <v>6</v>
      </c>
      <c r="I1" s="6" t="s">
        <v>7</v>
      </c>
      <c r="J1" s="7" t="s">
        <v>8</v>
      </c>
      <c r="K1" s="7" t="s">
        <v>9</v>
      </c>
      <c r="L1" s="7" t="s">
        <v>10</v>
      </c>
      <c r="M1" s="7" t="s">
        <v>42</v>
      </c>
    </row>
    <row r="2" spans="2:13" x14ac:dyDescent="0.25">
      <c r="B2" s="9" t="s">
        <v>11</v>
      </c>
      <c r="C2" s="9">
        <v>101</v>
      </c>
      <c r="D2" s="9"/>
      <c r="E2" s="9"/>
      <c r="F2" s="9" t="s">
        <v>12</v>
      </c>
      <c r="G2" s="9" t="s">
        <v>13</v>
      </c>
      <c r="H2" s="9"/>
      <c r="I2" s="9"/>
      <c r="J2" s="10"/>
      <c r="K2" s="10">
        <f>SUM(K3:K18)</f>
        <v>0</v>
      </c>
      <c r="L2" s="10">
        <f>K2*1.2</f>
        <v>0</v>
      </c>
      <c r="M2" s="10"/>
    </row>
    <row r="3" spans="2:13" x14ac:dyDescent="0.25">
      <c r="F3" s="8" t="s">
        <v>14</v>
      </c>
      <c r="H3" s="8" t="s">
        <v>15</v>
      </c>
      <c r="I3" s="8">
        <v>0</v>
      </c>
      <c r="K3" s="11">
        <f>I3*J3</f>
        <v>0</v>
      </c>
    </row>
    <row r="4" spans="2:13" x14ac:dyDescent="0.25">
      <c r="F4" s="8" t="s">
        <v>16</v>
      </c>
      <c r="H4" s="8" t="s">
        <v>15</v>
      </c>
      <c r="I4" s="8">
        <v>0</v>
      </c>
      <c r="K4" s="11">
        <f t="shared" ref="K4:K18" si="0">I4*J4</f>
        <v>0</v>
      </c>
    </row>
    <row r="5" spans="2:13" x14ac:dyDescent="0.25">
      <c r="F5" s="8" t="s">
        <v>17</v>
      </c>
      <c r="H5" s="8" t="s">
        <v>18</v>
      </c>
      <c r="I5" s="8">
        <v>67.400000000000006</v>
      </c>
      <c r="K5" s="11">
        <f t="shared" si="0"/>
        <v>0</v>
      </c>
    </row>
    <row r="6" spans="2:13" x14ac:dyDescent="0.25">
      <c r="F6" s="8" t="s">
        <v>19</v>
      </c>
      <c r="H6" s="8" t="s">
        <v>18</v>
      </c>
      <c r="I6" s="8">
        <v>49.29</v>
      </c>
      <c r="K6" s="11">
        <f t="shared" si="0"/>
        <v>0</v>
      </c>
    </row>
    <row r="7" spans="2:13" x14ac:dyDescent="0.25">
      <c r="F7" s="8" t="s">
        <v>20</v>
      </c>
      <c r="H7" s="8" t="s">
        <v>15</v>
      </c>
      <c r="K7" s="11">
        <f t="shared" si="0"/>
        <v>0</v>
      </c>
      <c r="M7" s="11" t="s">
        <v>48</v>
      </c>
    </row>
    <row r="8" spans="2:13" x14ac:dyDescent="0.25">
      <c r="F8" s="8" t="s">
        <v>21</v>
      </c>
      <c r="H8" s="8" t="s">
        <v>15</v>
      </c>
      <c r="K8" s="11">
        <f t="shared" si="0"/>
        <v>0</v>
      </c>
      <c r="M8" s="11" t="s">
        <v>43</v>
      </c>
    </row>
    <row r="9" spans="2:13" x14ac:dyDescent="0.25">
      <c r="F9" s="8" t="s">
        <v>22</v>
      </c>
      <c r="H9" s="8" t="s">
        <v>23</v>
      </c>
      <c r="K9" s="11">
        <f t="shared" si="0"/>
        <v>0</v>
      </c>
      <c r="M9" s="11" t="s">
        <v>45</v>
      </c>
    </row>
    <row r="10" spans="2:13" x14ac:dyDescent="0.25">
      <c r="F10" s="8" t="s">
        <v>24</v>
      </c>
      <c r="H10" s="8" t="s">
        <v>23</v>
      </c>
      <c r="K10" s="11">
        <f t="shared" si="0"/>
        <v>0</v>
      </c>
      <c r="M10" s="11" t="s">
        <v>45</v>
      </c>
    </row>
    <row r="11" spans="2:13" x14ac:dyDescent="0.25">
      <c r="F11" s="8" t="s">
        <v>25</v>
      </c>
      <c r="H11" s="8" t="s">
        <v>23</v>
      </c>
      <c r="K11" s="11">
        <f t="shared" si="0"/>
        <v>0</v>
      </c>
      <c r="M11" s="11" t="s">
        <v>45</v>
      </c>
    </row>
    <row r="12" spans="2:13" x14ac:dyDescent="0.25">
      <c r="F12" s="8" t="s">
        <v>26</v>
      </c>
      <c r="H12" s="8" t="s">
        <v>23</v>
      </c>
      <c r="K12" s="11">
        <f t="shared" si="0"/>
        <v>0</v>
      </c>
      <c r="M12" s="11" t="s">
        <v>45</v>
      </c>
    </row>
    <row r="13" spans="2:13" x14ac:dyDescent="0.25">
      <c r="F13" s="8" t="s">
        <v>27</v>
      </c>
      <c r="H13" s="8" t="s">
        <v>23</v>
      </c>
      <c r="K13" s="11">
        <f t="shared" si="0"/>
        <v>0</v>
      </c>
      <c r="M13" s="11" t="s">
        <v>45</v>
      </c>
    </row>
    <row r="14" spans="2:13" x14ac:dyDescent="0.25">
      <c r="F14" s="8" t="s">
        <v>28</v>
      </c>
      <c r="H14" s="8" t="s">
        <v>18</v>
      </c>
      <c r="K14" s="11">
        <f t="shared" si="0"/>
        <v>0</v>
      </c>
      <c r="M14" s="11" t="s">
        <v>45</v>
      </c>
    </row>
    <row r="15" spans="2:13" x14ac:dyDescent="0.25">
      <c r="F15" s="8" t="s">
        <v>29</v>
      </c>
      <c r="H15" s="8" t="s">
        <v>15</v>
      </c>
      <c r="K15" s="11">
        <f t="shared" si="0"/>
        <v>0</v>
      </c>
      <c r="M15" s="11" t="s">
        <v>46</v>
      </c>
    </row>
    <row r="16" spans="2:13" x14ac:dyDescent="0.25">
      <c r="F16" s="8" t="s">
        <v>30</v>
      </c>
      <c r="H16" s="8" t="s">
        <v>15</v>
      </c>
      <c r="K16" s="11">
        <f t="shared" si="0"/>
        <v>0</v>
      </c>
      <c r="M16" s="11" t="s">
        <v>44</v>
      </c>
    </row>
    <row r="17" spans="2:13" x14ac:dyDescent="0.25">
      <c r="F17" s="8" t="s">
        <v>31</v>
      </c>
      <c r="H17" s="8" t="s">
        <v>23</v>
      </c>
      <c r="I17" s="8">
        <v>4830</v>
      </c>
      <c r="K17" s="11">
        <f t="shared" si="0"/>
        <v>0</v>
      </c>
    </row>
    <row r="18" spans="2:13" x14ac:dyDescent="0.25">
      <c r="F18" s="8" t="s">
        <v>32</v>
      </c>
      <c r="H18" s="8" t="s">
        <v>18</v>
      </c>
      <c r="I18" s="8">
        <v>118</v>
      </c>
      <c r="K18" s="11">
        <f t="shared" si="0"/>
        <v>0</v>
      </c>
    </row>
    <row r="20" spans="2:13" x14ac:dyDescent="0.25">
      <c r="B20" s="9" t="s">
        <v>11</v>
      </c>
      <c r="C20" s="9">
        <v>102</v>
      </c>
      <c r="D20" s="9"/>
      <c r="E20" s="9"/>
      <c r="F20" s="9" t="s">
        <v>33</v>
      </c>
      <c r="G20" s="9" t="s">
        <v>34</v>
      </c>
      <c r="H20" s="9"/>
      <c r="I20" s="9"/>
      <c r="J20" s="10"/>
      <c r="K20" s="10">
        <f>SUM(K21:K36)</f>
        <v>0</v>
      </c>
      <c r="L20" s="10">
        <f>K20*1.2</f>
        <v>0</v>
      </c>
      <c r="M20" s="10"/>
    </row>
    <row r="21" spans="2:13" x14ac:dyDescent="0.25">
      <c r="F21" s="8" t="s">
        <v>14</v>
      </c>
      <c r="H21" s="8" t="s">
        <v>15</v>
      </c>
      <c r="I21" s="8">
        <v>0</v>
      </c>
      <c r="K21" s="11">
        <f t="shared" ref="K21:K36" si="1">I21*J21</f>
        <v>0</v>
      </c>
    </row>
    <row r="22" spans="2:13" x14ac:dyDescent="0.25">
      <c r="F22" s="8" t="s">
        <v>16</v>
      </c>
      <c r="H22" s="8" t="s">
        <v>15</v>
      </c>
      <c r="I22" s="8">
        <v>2</v>
      </c>
      <c r="K22" s="11">
        <f t="shared" si="1"/>
        <v>0</v>
      </c>
    </row>
    <row r="23" spans="2:13" x14ac:dyDescent="0.25">
      <c r="F23" s="8" t="s">
        <v>17</v>
      </c>
      <c r="H23" s="8" t="s">
        <v>18</v>
      </c>
      <c r="I23" s="8">
        <v>11.3</v>
      </c>
      <c r="K23" s="11">
        <f t="shared" si="1"/>
        <v>0</v>
      </c>
    </row>
    <row r="24" spans="2:13" x14ac:dyDescent="0.25">
      <c r="F24" s="8" t="s">
        <v>19</v>
      </c>
      <c r="H24" s="8" t="s">
        <v>18</v>
      </c>
      <c r="I24" s="8">
        <v>0</v>
      </c>
      <c r="K24" s="11">
        <f t="shared" si="1"/>
        <v>0</v>
      </c>
    </row>
    <row r="25" spans="2:13" x14ac:dyDescent="0.25">
      <c r="F25" s="8" t="s">
        <v>20</v>
      </c>
      <c r="H25" s="8" t="s">
        <v>15</v>
      </c>
      <c r="K25" s="11">
        <f t="shared" si="1"/>
        <v>0</v>
      </c>
      <c r="M25" s="11" t="s">
        <v>48</v>
      </c>
    </row>
    <row r="26" spans="2:13" x14ac:dyDescent="0.25">
      <c r="F26" s="8" t="s">
        <v>21</v>
      </c>
      <c r="H26" s="8" t="s">
        <v>15</v>
      </c>
      <c r="K26" s="11">
        <f t="shared" si="1"/>
        <v>0</v>
      </c>
      <c r="M26" s="11" t="s">
        <v>47</v>
      </c>
    </row>
    <row r="27" spans="2:13" x14ac:dyDescent="0.25">
      <c r="F27" s="8" t="s">
        <v>22</v>
      </c>
      <c r="H27" s="8" t="s">
        <v>23</v>
      </c>
      <c r="K27" s="11">
        <f t="shared" si="1"/>
        <v>0</v>
      </c>
      <c r="M27" s="11" t="s">
        <v>49</v>
      </c>
    </row>
    <row r="28" spans="2:13" x14ac:dyDescent="0.25">
      <c r="F28" s="8" t="s">
        <v>24</v>
      </c>
      <c r="H28" s="8" t="s">
        <v>23</v>
      </c>
      <c r="K28" s="11">
        <f t="shared" si="1"/>
        <v>0</v>
      </c>
      <c r="M28" s="11" t="s">
        <v>49</v>
      </c>
    </row>
    <row r="29" spans="2:13" x14ac:dyDescent="0.25">
      <c r="F29" s="8" t="s">
        <v>25</v>
      </c>
      <c r="H29" s="8" t="s">
        <v>23</v>
      </c>
      <c r="K29" s="11">
        <f t="shared" si="1"/>
        <v>0</v>
      </c>
      <c r="M29" s="11" t="s">
        <v>49</v>
      </c>
    </row>
    <row r="30" spans="2:13" x14ac:dyDescent="0.25">
      <c r="F30" s="8" t="s">
        <v>26</v>
      </c>
      <c r="H30" s="8" t="s">
        <v>23</v>
      </c>
      <c r="K30" s="11">
        <f t="shared" si="1"/>
        <v>0</v>
      </c>
      <c r="M30" s="11" t="s">
        <v>49</v>
      </c>
    </row>
    <row r="31" spans="2:13" x14ac:dyDescent="0.25">
      <c r="F31" s="8" t="s">
        <v>27</v>
      </c>
      <c r="H31" s="8" t="s">
        <v>23</v>
      </c>
      <c r="K31" s="11">
        <f t="shared" si="1"/>
        <v>0</v>
      </c>
      <c r="M31" s="11" t="s">
        <v>49</v>
      </c>
    </row>
    <row r="32" spans="2:13" x14ac:dyDescent="0.25">
      <c r="F32" s="8" t="s">
        <v>28</v>
      </c>
      <c r="H32" s="8" t="s">
        <v>18</v>
      </c>
      <c r="K32" s="11">
        <f t="shared" si="1"/>
        <v>0</v>
      </c>
      <c r="M32" s="11" t="s">
        <v>49</v>
      </c>
    </row>
    <row r="33" spans="2:13" x14ac:dyDescent="0.25">
      <c r="F33" s="8" t="s">
        <v>29</v>
      </c>
      <c r="H33" s="8" t="s">
        <v>15</v>
      </c>
      <c r="K33" s="11">
        <f t="shared" si="1"/>
        <v>0</v>
      </c>
      <c r="M33" s="11" t="s">
        <v>46</v>
      </c>
    </row>
    <row r="34" spans="2:13" x14ac:dyDescent="0.25">
      <c r="F34" s="8" t="s">
        <v>30</v>
      </c>
      <c r="H34" s="8" t="s">
        <v>15</v>
      </c>
      <c r="K34" s="11">
        <f t="shared" si="1"/>
        <v>0</v>
      </c>
      <c r="M34" s="11" t="s">
        <v>44</v>
      </c>
    </row>
    <row r="35" spans="2:13" x14ac:dyDescent="0.25">
      <c r="F35" s="8" t="s">
        <v>31</v>
      </c>
      <c r="H35" s="8" t="s">
        <v>23</v>
      </c>
      <c r="I35" s="8">
        <v>789.4</v>
      </c>
      <c r="K35" s="11">
        <f t="shared" si="1"/>
        <v>0</v>
      </c>
    </row>
    <row r="36" spans="2:13" x14ac:dyDescent="0.25">
      <c r="F36" s="8" t="s">
        <v>35</v>
      </c>
      <c r="H36" s="8" t="s">
        <v>15</v>
      </c>
      <c r="I36" s="8">
        <v>1</v>
      </c>
      <c r="K36" s="11">
        <f t="shared" si="1"/>
        <v>0</v>
      </c>
    </row>
    <row r="38" spans="2:13" x14ac:dyDescent="0.25">
      <c r="B38" s="9" t="s">
        <v>11</v>
      </c>
      <c r="C38" s="9">
        <v>103</v>
      </c>
      <c r="D38" s="9"/>
      <c r="E38" s="9"/>
      <c r="F38" s="9" t="s">
        <v>36</v>
      </c>
      <c r="G38" s="9" t="s">
        <v>13</v>
      </c>
      <c r="H38" s="9"/>
      <c r="I38" s="9"/>
      <c r="J38" s="10"/>
      <c r="K38" s="10">
        <f>SUM(K39:K40)</f>
        <v>0</v>
      </c>
      <c r="L38" s="10">
        <f>K38*1.2</f>
        <v>0</v>
      </c>
      <c r="M38" s="10"/>
    </row>
    <row r="39" spans="2:13" x14ac:dyDescent="0.25">
      <c r="F39" s="8" t="s">
        <v>37</v>
      </c>
      <c r="H39" s="8" t="s">
        <v>38</v>
      </c>
      <c r="I39" s="8">
        <v>11068.59</v>
      </c>
      <c r="K39" s="11">
        <f t="shared" ref="K39:K40" si="2">I39*J39</f>
        <v>0</v>
      </c>
    </row>
    <row r="40" spans="2:13" x14ac:dyDescent="0.25">
      <c r="F40" s="8" t="s">
        <v>39</v>
      </c>
      <c r="H40" s="8" t="s">
        <v>38</v>
      </c>
      <c r="I40" s="8">
        <v>2191.65</v>
      </c>
      <c r="K40" s="11">
        <f t="shared" si="2"/>
        <v>0</v>
      </c>
    </row>
    <row r="41" spans="2:13" x14ac:dyDescent="0.25">
      <c r="F41" s="8" t="s">
        <v>40</v>
      </c>
    </row>
    <row r="42" spans="2:13" x14ac:dyDescent="0.25">
      <c r="B42" s="9" t="s">
        <v>11</v>
      </c>
      <c r="C42" s="9">
        <v>104</v>
      </c>
      <c r="D42" s="9"/>
      <c r="E42" s="9"/>
      <c r="F42" s="9" t="s">
        <v>41</v>
      </c>
      <c r="G42" s="9" t="s">
        <v>34</v>
      </c>
      <c r="H42" s="9"/>
      <c r="I42" s="9"/>
      <c r="J42" s="10"/>
      <c r="K42" s="10">
        <f>SUM(K43:K44)</f>
        <v>0</v>
      </c>
      <c r="L42" s="10">
        <f>K42*1.2</f>
        <v>0</v>
      </c>
      <c r="M42" s="10"/>
    </row>
    <row r="43" spans="2:13" x14ac:dyDescent="0.25">
      <c r="F43" s="8" t="s">
        <v>37</v>
      </c>
      <c r="H43" s="8" t="s">
        <v>38</v>
      </c>
      <c r="I43" s="8">
        <v>5800</v>
      </c>
      <c r="K43" s="11">
        <f t="shared" ref="K43:K44" si="3">I43*J43</f>
        <v>0</v>
      </c>
    </row>
    <row r="44" spans="2:13" x14ac:dyDescent="0.25">
      <c r="F44" s="8" t="s">
        <v>39</v>
      </c>
      <c r="H44" s="8" t="s">
        <v>38</v>
      </c>
      <c r="I44" s="8">
        <v>3600</v>
      </c>
      <c r="K44" s="11">
        <f t="shared" si="3"/>
        <v>0</v>
      </c>
    </row>
    <row r="45" spans="2:13" x14ac:dyDescent="0.25">
      <c r="F45" s="8" t="s">
        <v>40</v>
      </c>
    </row>
  </sheetData>
  <phoneticPr fontId="4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384291-7371-4a1f-b8b1-5eb9ecae9b9a">
      <Terms xmlns="http://schemas.microsoft.com/office/infopath/2007/PartnerControls"/>
    </lcf76f155ced4ddcb4097134ff3c332f>
    <TaxCatchAll xmlns="918cc5dd-2bef-4b15-b764-2f574f9e100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B869F51B1B0242A12BB547FC7011BA" ma:contentTypeVersion="14" ma:contentTypeDescription="Create a new document." ma:contentTypeScope="" ma:versionID="32e88b94d0348ce9b7c393e81fcf023d">
  <xsd:schema xmlns:xsd="http://www.w3.org/2001/XMLSchema" xmlns:xs="http://www.w3.org/2001/XMLSchema" xmlns:p="http://schemas.microsoft.com/office/2006/metadata/properties" xmlns:ns2="918cc5dd-2bef-4b15-b764-2f574f9e100b" xmlns:ns3="52384291-7371-4a1f-b8b1-5eb9ecae9b9a" targetNamespace="http://schemas.microsoft.com/office/2006/metadata/properties" ma:root="true" ma:fieldsID="04e164c9b0c8bf25e693de270ee5c6b1" ns2:_="" ns3:_="">
    <xsd:import namespace="918cc5dd-2bef-4b15-b764-2f574f9e100b"/>
    <xsd:import namespace="52384291-7371-4a1f-b8b1-5eb9ecae9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lcf76f155ced4ddcb4097134ff3c332f" minOccurs="0"/>
                <xsd:element ref="ns2:TaxCatchAll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8cc5dd-2bef-4b15-b764-2f574f9e10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79afe1a-8365-4df9-83d8-7469a913da2e}" ma:internalName="TaxCatchAll" ma:showField="CatchAllData" ma:web="918cc5dd-2bef-4b15-b764-2f574f9e10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384291-7371-4a1f-b8b1-5eb9ecae9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9D2866-DCB1-456F-8158-B1EC8CB8DB43}">
  <ds:schemaRefs>
    <ds:schemaRef ds:uri="http://schemas.microsoft.com/office/2006/metadata/properties"/>
    <ds:schemaRef ds:uri="http://schemas.microsoft.com/office/infopath/2007/PartnerControls"/>
    <ds:schemaRef ds:uri="52384291-7371-4a1f-b8b1-5eb9ecae9b9a"/>
    <ds:schemaRef ds:uri="918cc5dd-2bef-4b15-b764-2f574f9e100b"/>
  </ds:schemaRefs>
</ds:datastoreItem>
</file>

<file path=customXml/itemProps2.xml><?xml version="1.0" encoding="utf-8"?>
<ds:datastoreItem xmlns:ds="http://schemas.openxmlformats.org/officeDocument/2006/customXml" ds:itemID="{357F05E7-57A4-4629-8930-D2ED84FDDD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8cc5dd-2bef-4b15-b764-2f574f9e100b"/>
    <ds:schemaRef ds:uri="52384291-7371-4a1f-b8b1-5eb9ecae9b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6AEDBA-B81F-43AB-8849-A4DDA47C1E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Balážik Lukáš, Ing.</dc:creator>
  <cp:lastModifiedBy>buro@the-buro.cz</cp:lastModifiedBy>
  <dcterms:created xsi:type="dcterms:W3CDTF">2015-06-05T18:19:34Z</dcterms:created>
  <dcterms:modified xsi:type="dcterms:W3CDTF">2025-03-10T12:47:30Z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0x010100A3B869F51B1B0242A12BB547FC7011BA</vt:lpwstr>
  </property>
</Properties>
</file>